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데이터백업\법인\(법인) 예산서 및 결산서\예산서\2024년\1차추경\"/>
    </mc:Choice>
  </mc:AlternateContent>
  <bookViews>
    <workbookView xWindow="0" yWindow="0" windowWidth="28800" windowHeight="12285"/>
  </bookViews>
  <sheets>
    <sheet name="2024 1차 추경예산 총괄표" sheetId="1" r:id="rId1"/>
  </sheets>
  <definedNames>
    <definedName name="_xlnm.Print_Area" localSheetId="0">'2024 1차 추경예산 총괄표'!$A$1:$L$19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L19" i="1" l="1"/>
  <c r="F19" i="1"/>
  <c r="L18" i="1"/>
  <c r="F18" i="1"/>
  <c r="L17" i="1"/>
  <c r="F17" i="1"/>
  <c r="L15" i="1"/>
  <c r="F15" i="1"/>
  <c r="L14" i="1"/>
  <c r="F14" i="1"/>
  <c r="L13" i="1"/>
  <c r="F13" i="1"/>
  <c r="L12" i="1"/>
  <c r="F12" i="1"/>
  <c r="L11" i="1"/>
  <c r="F11" i="1"/>
  <c r="L10" i="1"/>
  <c r="F10" i="1"/>
  <c r="L9" i="1"/>
  <c r="F9" i="1"/>
  <c r="L8" i="1"/>
  <c r="F8" i="1"/>
  <c r="F7" i="1" s="1"/>
  <c r="F6" i="1" s="1"/>
  <c r="L7" i="1"/>
  <c r="L6" i="1" s="1"/>
  <c r="K7" i="1"/>
  <c r="J7" i="1"/>
  <c r="E7" i="1"/>
  <c r="E6" i="1" s="1"/>
  <c r="D7" i="1"/>
  <c r="D6" i="1" s="1"/>
  <c r="K6" i="1"/>
  <c r="J6" i="1"/>
</calcChain>
</file>

<file path=xl/sharedStrings.xml><?xml version="1.0" encoding="utf-8"?>
<sst xmlns="http://schemas.openxmlformats.org/spreadsheetml/2006/main" count="77" uniqueCount="47">
  <si>
    <t>2024년도 한국시각장애인연합회 세입. 세출 제1차 추가경정 예산(안)</t>
    <phoneticPr fontId="4" type="noConversion"/>
  </si>
  <si>
    <t>&lt;세입, 세출 총괄&gt;</t>
  </si>
  <si>
    <t>(단위 : 천원)</t>
  </si>
  <si>
    <t>세          입</t>
  </si>
  <si>
    <t>세          출</t>
  </si>
  <si>
    <t>관</t>
  </si>
  <si>
    <t>항</t>
  </si>
  <si>
    <t>목</t>
  </si>
  <si>
    <t>2023년 
 당초예산</t>
    <phoneticPr fontId="4" type="noConversion"/>
  </si>
  <si>
    <t>2024년 
 추경예산</t>
    <phoneticPr fontId="4" type="noConversion"/>
  </si>
  <si>
    <t>증(△)감</t>
  </si>
  <si>
    <t>2023년 
 당초예산</t>
  </si>
  <si>
    <t>2024년 
 추경예산</t>
  </si>
  <si>
    <t>총계</t>
  </si>
  <si>
    <t>보조금수입</t>
  </si>
  <si>
    <t>사무비</t>
  </si>
  <si>
    <t>국고보조금</t>
  </si>
  <si>
    <t>인건비</t>
  </si>
  <si>
    <t>급여 외</t>
  </si>
  <si>
    <t>시ㆍ도보조금</t>
  </si>
  <si>
    <t>업무추진비</t>
  </si>
  <si>
    <t>기관운영비 외</t>
  </si>
  <si>
    <t>시ㆍ군ㆍ구보조금</t>
  </si>
  <si>
    <t>운영비</t>
  </si>
  <si>
    <t>여비 외</t>
  </si>
  <si>
    <t>기타보조금</t>
  </si>
  <si>
    <t>재산조성비</t>
  </si>
  <si>
    <t>시설비</t>
  </si>
  <si>
    <t>사업수입</t>
  </si>
  <si>
    <t>사업비</t>
  </si>
  <si>
    <t>후원금수입</t>
  </si>
  <si>
    <t>지원금</t>
  </si>
  <si>
    <t>회비수입</t>
  </si>
  <si>
    <t>임원회비수입</t>
  </si>
  <si>
    <t>전출금</t>
  </si>
  <si>
    <t>재산수입</t>
  </si>
  <si>
    <t>기본재산수입</t>
  </si>
  <si>
    <t>재산매각수입</t>
  </si>
  <si>
    <t>상환금</t>
  </si>
  <si>
    <t>부채상환금</t>
  </si>
  <si>
    <t>이자지급금</t>
  </si>
  <si>
    <t>잡수입</t>
  </si>
  <si>
    <t>과년도지출</t>
  </si>
  <si>
    <t>대여금상환금</t>
  </si>
  <si>
    <t>잡지출</t>
  </si>
  <si>
    <t>전년도이월금</t>
  </si>
  <si>
    <t>예비비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</si>
</sst>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1" formatCode="_-* #,##0_-;\-* #,##0_-;_-* &quot;-&quot;_-;_-@_-"/>
    <numFmt numFmtId="176" formatCode="_-* #,##0.0_-;\-* #,##0.0_-;_-* &quot;-&quot;_-;_-@_-"/>
  </numFmts>
  <fonts count="9" x14ac:knownFonts="1">
    <font>
      <sz val="11"/>
      <color theme="1"/>
      <name val="맑은 고딕"/>
      <family val="2"/>
      <charset val="129"/>
      <scheme val="minor"/>
    </font>
    <font>
      <sz val="11"/>
      <color rgb="FF000000"/>
      <name val="돋움"/>
      <family val="3"/>
      <charset val="129"/>
    </font>
    <font>
      <b/>
      <u/>
      <sz val="28"/>
      <color rgb="FF000000"/>
      <name val="굴림"/>
      <family val="3"/>
      <charset val="129"/>
    </font>
    <font>
      <sz val="8"/>
      <name val="맑은 고딕"/>
      <family val="2"/>
      <charset val="129"/>
      <scheme val="minor"/>
    </font>
    <font>
      <sz val="8"/>
      <name val="돋움"/>
      <family val="3"/>
      <charset val="129"/>
    </font>
    <font>
      <sz val="11"/>
      <color rgb="FF000000"/>
      <name val="맑은 고딕"/>
      <family val="3"/>
      <charset val="129"/>
    </font>
    <font>
      <b/>
      <sz val="14"/>
      <color rgb="FF000000"/>
      <name val="굴림"/>
      <family val="3"/>
      <charset val="129"/>
    </font>
    <font>
      <b/>
      <sz val="14"/>
      <color rgb="FF000000"/>
      <name val="맑은 고딕"/>
      <family val="3"/>
      <charset val="129"/>
      <scheme val="minor"/>
    </font>
    <font>
      <sz val="14"/>
      <color rgb="FF000000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auto="1"/>
      </bottom>
      <diagonal/>
    </border>
    <border>
      <left/>
      <right/>
      <top style="medium">
        <color indexed="64"/>
      </top>
      <bottom style="thin">
        <color auto="1"/>
      </bottom>
      <diagonal/>
    </border>
    <border>
      <left/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5">
    <xf numFmtId="0" fontId="0" fillId="0" borderId="0">
      <alignment vertical="center"/>
    </xf>
    <xf numFmtId="41" fontId="5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41" fontId="1" fillId="0" borderId="0">
      <alignment vertical="center"/>
    </xf>
  </cellStyleXfs>
  <cellXfs count="57">
    <xf numFmtId="0" fontId="0" fillId="0" borderId="0" xfId="0">
      <alignment vertical="center"/>
    </xf>
    <xf numFmtId="0" fontId="2" fillId="0" borderId="0" xfId="2" applyNumberFormat="1" applyFont="1" applyAlignment="1">
      <alignment horizontal="center" vertical="center"/>
    </xf>
    <xf numFmtId="0" fontId="2" fillId="0" borderId="0" xfId="2" applyNumberFormat="1" applyFont="1">
      <alignment vertical="center"/>
    </xf>
    <xf numFmtId="0" fontId="5" fillId="0" borderId="0" xfId="3" applyNumberFormat="1">
      <alignment vertical="center"/>
    </xf>
    <xf numFmtId="0" fontId="6" fillId="0" borderId="0" xfId="2" applyNumberFormat="1" applyFont="1" applyAlignment="1">
      <alignment horizontal="left" vertical="center"/>
    </xf>
    <xf numFmtId="0" fontId="6" fillId="0" borderId="0" xfId="2" applyNumberFormat="1" applyFont="1" applyAlignment="1">
      <alignment horizontal="right" vertical="center"/>
    </xf>
    <xf numFmtId="0" fontId="7" fillId="0" borderId="1" xfId="2" applyNumberFormat="1" applyFont="1" applyBorder="1" applyAlignment="1">
      <alignment horizontal="center" vertical="center" wrapText="1"/>
    </xf>
    <xf numFmtId="0" fontId="7" fillId="0" borderId="2" xfId="2" applyNumberFormat="1" applyFont="1" applyBorder="1" applyAlignment="1">
      <alignment vertical="center" wrapText="1"/>
    </xf>
    <xf numFmtId="0" fontId="7" fillId="0" borderId="3" xfId="2" applyNumberFormat="1" applyFont="1" applyBorder="1" applyAlignment="1">
      <alignment vertical="center" wrapText="1"/>
    </xf>
    <xf numFmtId="0" fontId="7" fillId="0" borderId="4" xfId="2" applyNumberFormat="1" applyFont="1" applyBorder="1" applyAlignment="1">
      <alignment horizontal="center" vertical="center" wrapText="1"/>
    </xf>
    <xf numFmtId="0" fontId="7" fillId="0" borderId="5" xfId="2" applyNumberFormat="1" applyFont="1" applyBorder="1" applyAlignment="1">
      <alignment vertical="center" wrapText="1"/>
    </xf>
    <xf numFmtId="0" fontId="7" fillId="0" borderId="6" xfId="2" applyNumberFormat="1" applyFont="1" applyBorder="1" applyAlignment="1">
      <alignment vertical="center" wrapText="1"/>
    </xf>
    <xf numFmtId="0" fontId="7" fillId="0" borderId="7" xfId="2" applyNumberFormat="1" applyFont="1" applyBorder="1" applyAlignment="1">
      <alignment horizontal="center" vertical="center"/>
    </xf>
    <xf numFmtId="41" fontId="7" fillId="0" borderId="8" xfId="1" applyNumberFormat="1" applyFont="1" applyFill="1" applyBorder="1" applyAlignment="1">
      <alignment horizontal="center" vertical="center"/>
    </xf>
    <xf numFmtId="41" fontId="7" fillId="0" borderId="9" xfId="4" applyNumberFormat="1" applyFont="1" applyBorder="1" applyAlignment="1">
      <alignment horizontal="center" vertical="center" wrapText="1"/>
    </xf>
    <xf numFmtId="41" fontId="7" fillId="0" borderId="10" xfId="4" applyNumberFormat="1" applyFont="1" applyBorder="1" applyAlignment="1">
      <alignment horizontal="center" vertical="center" wrapText="1"/>
    </xf>
    <xf numFmtId="41" fontId="7" fillId="0" borderId="11" xfId="4" applyNumberFormat="1" applyFont="1" applyBorder="1" applyAlignment="1">
      <alignment horizontal="center" vertical="center" wrapText="1"/>
    </xf>
    <xf numFmtId="41" fontId="7" fillId="0" borderId="12" xfId="4" applyNumberFormat="1" applyFont="1" applyBorder="1" applyAlignment="1">
      <alignment horizontal="center" vertical="center" wrapText="1"/>
    </xf>
    <xf numFmtId="0" fontId="7" fillId="0" borderId="13" xfId="2" applyNumberFormat="1" applyFont="1" applyBorder="1" applyAlignment="1">
      <alignment horizontal="center" vertical="center"/>
    </xf>
    <xf numFmtId="41" fontId="7" fillId="0" borderId="8" xfId="4" applyNumberFormat="1" applyFont="1" applyBorder="1" applyAlignment="1">
      <alignment horizontal="center" vertical="center" wrapText="1"/>
    </xf>
    <xf numFmtId="0" fontId="7" fillId="0" borderId="13" xfId="2" applyNumberFormat="1" applyFont="1" applyBorder="1" applyAlignment="1">
      <alignment horizontal="center" vertical="center"/>
    </xf>
    <xf numFmtId="0" fontId="7" fillId="0" borderId="8" xfId="2" applyNumberFormat="1" applyFont="1" applyBorder="1" applyAlignment="1">
      <alignment horizontal="center" vertical="center"/>
    </xf>
    <xf numFmtId="41" fontId="7" fillId="0" borderId="8" xfId="4" applyNumberFormat="1" applyFont="1" applyBorder="1">
      <alignment vertical="center"/>
    </xf>
    <xf numFmtId="41" fontId="7" fillId="0" borderId="12" xfId="4" applyNumberFormat="1" applyFont="1" applyBorder="1">
      <alignment vertical="center"/>
    </xf>
    <xf numFmtId="0" fontId="8" fillId="0" borderId="13" xfId="2" applyNumberFormat="1" applyFont="1" applyBorder="1" applyAlignment="1">
      <alignment horizontal="center" vertical="center"/>
    </xf>
    <xf numFmtId="0" fontId="8" fillId="0" borderId="8" xfId="2" applyNumberFormat="1" applyFont="1" applyBorder="1" applyAlignment="1">
      <alignment horizontal="center" vertical="center"/>
    </xf>
    <xf numFmtId="41" fontId="8" fillId="0" borderId="8" xfId="4" applyNumberFormat="1" applyFont="1" applyBorder="1">
      <alignment vertical="center"/>
    </xf>
    <xf numFmtId="0" fontId="8" fillId="0" borderId="14" xfId="2" applyNumberFormat="1" applyFont="1" applyBorder="1" applyAlignment="1">
      <alignment horizontal="center" vertical="center"/>
    </xf>
    <xf numFmtId="0" fontId="8" fillId="0" borderId="11" xfId="2" applyNumberFormat="1" applyFont="1" applyBorder="1" applyAlignment="1">
      <alignment horizontal="center" vertical="center"/>
    </xf>
    <xf numFmtId="41" fontId="8" fillId="0" borderId="8" xfId="4" applyNumberFormat="1" applyFont="1" applyBorder="1" applyAlignment="1">
      <alignment horizontal="center" vertical="center"/>
    </xf>
    <xf numFmtId="0" fontId="8" fillId="0" borderId="8" xfId="2" applyNumberFormat="1" applyFont="1" applyBorder="1" applyAlignment="1">
      <alignment horizontal="center" vertical="center"/>
    </xf>
    <xf numFmtId="0" fontId="8" fillId="0" borderId="15" xfId="3" applyNumberFormat="1" applyFont="1" applyBorder="1" applyAlignment="1">
      <alignment horizontal="center" vertical="center"/>
    </xf>
    <xf numFmtId="0" fontId="8" fillId="0" borderId="9" xfId="3" applyNumberFormat="1" applyFont="1" applyBorder="1" applyAlignment="1">
      <alignment horizontal="center" vertical="center"/>
    </xf>
    <xf numFmtId="0" fontId="8" fillId="0" borderId="7" xfId="3" applyNumberFormat="1" applyFont="1" applyBorder="1" applyAlignment="1">
      <alignment horizontal="center" vertical="center"/>
    </xf>
    <xf numFmtId="0" fontId="8" fillId="0" borderId="10" xfId="3" applyNumberFormat="1" applyFont="1" applyBorder="1" applyAlignment="1">
      <alignment horizontal="center" vertical="center"/>
    </xf>
    <xf numFmtId="49" fontId="8" fillId="0" borderId="8" xfId="2" applyNumberFormat="1" applyFont="1" applyBorder="1" applyAlignment="1">
      <alignment horizontal="center" vertical="center"/>
    </xf>
    <xf numFmtId="176" fontId="0" fillId="0" borderId="0" xfId="1" applyNumberFormat="1" applyFont="1">
      <alignment vertical="center"/>
    </xf>
    <xf numFmtId="41" fontId="8" fillId="0" borderId="8" xfId="4" applyNumberFormat="1" applyFont="1" applyFill="1" applyBorder="1" applyAlignment="1">
      <alignment horizontal="center" vertical="center"/>
    </xf>
    <xf numFmtId="41" fontId="8" fillId="0" borderId="11" xfId="4" applyNumberFormat="1" applyFont="1" applyBorder="1" applyAlignment="1">
      <alignment horizontal="center" vertical="center"/>
    </xf>
    <xf numFmtId="41" fontId="7" fillId="0" borderId="0" xfId="1" applyNumberFormat="1" applyFont="1" applyFill="1">
      <alignment vertical="center"/>
    </xf>
    <xf numFmtId="41" fontId="8" fillId="0" borderId="11" xfId="4" applyNumberFormat="1" applyFont="1" applyFill="1" applyBorder="1" applyAlignment="1">
      <alignment horizontal="center" vertical="center"/>
    </xf>
    <xf numFmtId="41" fontId="7" fillId="0" borderId="16" xfId="4" applyNumberFormat="1" applyFont="1" applyBorder="1" applyAlignment="1">
      <alignment horizontal="center" vertical="center"/>
    </xf>
    <xf numFmtId="0" fontId="8" fillId="0" borderId="7" xfId="2" applyNumberFormat="1" applyFont="1" applyBorder="1" applyAlignment="1">
      <alignment horizontal="center" vertical="center"/>
    </xf>
    <xf numFmtId="0" fontId="8" fillId="0" borderId="10" xfId="2" applyNumberFormat="1" applyFont="1" applyBorder="1" applyAlignment="1">
      <alignment horizontal="center" vertical="center"/>
    </xf>
    <xf numFmtId="41" fontId="8" fillId="0" borderId="10" xfId="4" applyNumberFormat="1" applyFont="1" applyBorder="1" applyAlignment="1">
      <alignment horizontal="center" vertical="center"/>
    </xf>
    <xf numFmtId="41" fontId="7" fillId="0" borderId="10" xfId="4" applyNumberFormat="1" applyFont="1" applyBorder="1" applyAlignment="1">
      <alignment horizontal="center" vertical="center"/>
    </xf>
    <xf numFmtId="41" fontId="8" fillId="0" borderId="10" xfId="4" applyNumberFormat="1" applyFont="1" applyFill="1" applyBorder="1" applyAlignment="1">
      <alignment horizontal="center" vertical="center"/>
    </xf>
    <xf numFmtId="41" fontId="7" fillId="0" borderId="17" xfId="4" applyNumberFormat="1" applyFont="1" applyBorder="1" applyAlignment="1">
      <alignment horizontal="center" vertical="center"/>
    </xf>
    <xf numFmtId="0" fontId="8" fillId="0" borderId="14" xfId="2" applyNumberFormat="1" applyFont="1" applyBorder="1" applyAlignment="1">
      <alignment horizontal="center" vertical="center"/>
    </xf>
    <xf numFmtId="0" fontId="8" fillId="0" borderId="11" xfId="2" applyNumberFormat="1" applyFont="1" applyBorder="1" applyAlignment="1">
      <alignment horizontal="center" vertical="center"/>
    </xf>
    <xf numFmtId="41" fontId="8" fillId="0" borderId="11" xfId="4" applyNumberFormat="1" applyFont="1" applyBorder="1" applyAlignment="1">
      <alignment horizontal="center" vertical="center"/>
    </xf>
    <xf numFmtId="41" fontId="7" fillId="0" borderId="11" xfId="4" applyNumberFormat="1" applyFont="1" applyBorder="1" applyAlignment="1">
      <alignment vertical="center"/>
    </xf>
    <xf numFmtId="0" fontId="8" fillId="0" borderId="18" xfId="2" applyNumberFormat="1" applyFont="1" applyBorder="1" applyAlignment="1">
      <alignment horizontal="center" vertical="center"/>
    </xf>
    <xf numFmtId="0" fontId="8" fillId="0" borderId="19" xfId="2" applyNumberFormat="1" applyFont="1" applyBorder="1" applyAlignment="1">
      <alignment horizontal="center" vertical="center"/>
    </xf>
    <xf numFmtId="41" fontId="8" fillId="0" borderId="19" xfId="4" applyNumberFormat="1" applyFont="1" applyBorder="1" applyAlignment="1">
      <alignment horizontal="center" vertical="center"/>
    </xf>
    <xf numFmtId="41" fontId="7" fillId="0" borderId="19" xfId="4" applyNumberFormat="1" applyFont="1" applyBorder="1">
      <alignment vertical="center"/>
    </xf>
    <xf numFmtId="41" fontId="7" fillId="0" borderId="20" xfId="4" applyNumberFormat="1" applyFont="1" applyBorder="1">
      <alignment vertical="center"/>
    </xf>
  </cellXfs>
  <cellStyles count="5">
    <cellStyle name="쉼표 [0]" xfId="1" builtinId="6"/>
    <cellStyle name="쉼표 [0] 2" xfId="4"/>
    <cellStyle name="표준" xfId="0" builtinId="0"/>
    <cellStyle name="표준 2" xfId="2"/>
    <cellStyle name="표준 3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19"/>
  <sheetViews>
    <sheetView tabSelected="1" zoomScale="70" zoomScaleNormal="70" zoomScaleSheetLayoutView="70" workbookViewId="0">
      <selection activeCell="D22" sqref="D22"/>
    </sheetView>
  </sheetViews>
  <sheetFormatPr defaultColWidth="8.75" defaultRowHeight="16.5" x14ac:dyDescent="0.3"/>
  <cols>
    <col min="1" max="12" width="25.625" style="3" customWidth="1"/>
    <col min="13" max="16" width="19.625" style="3" customWidth="1"/>
    <col min="17" max="16384" width="8.75" style="3"/>
  </cols>
  <sheetData>
    <row r="1" spans="1:16" ht="35.25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2"/>
      <c r="N1" s="2"/>
      <c r="O1" s="2"/>
      <c r="P1" s="2"/>
    </row>
    <row r="2" spans="1:16" ht="30" customHeight="1" thickBot="1" x14ac:dyDescent="0.35">
      <c r="A2" s="4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 t="s">
        <v>2</v>
      </c>
      <c r="M2" s="5"/>
      <c r="N2" s="5"/>
      <c r="O2" s="5"/>
    </row>
    <row r="3" spans="1:16" ht="39.950000000000003" customHeight="1" x14ac:dyDescent="0.3">
      <c r="A3" s="6" t="s">
        <v>3</v>
      </c>
      <c r="B3" s="7"/>
      <c r="C3" s="7"/>
      <c r="D3" s="7"/>
      <c r="E3" s="7"/>
      <c r="F3" s="8"/>
      <c r="G3" s="9" t="s">
        <v>4</v>
      </c>
      <c r="H3" s="10"/>
      <c r="I3" s="10"/>
      <c r="J3" s="10"/>
      <c r="K3" s="10"/>
      <c r="L3" s="11"/>
    </row>
    <row r="4" spans="1:16" ht="39.950000000000003" customHeight="1" x14ac:dyDescent="0.3">
      <c r="A4" s="12" t="s">
        <v>5</v>
      </c>
      <c r="B4" s="13" t="s">
        <v>6</v>
      </c>
      <c r="C4" s="13" t="s">
        <v>7</v>
      </c>
      <c r="D4" s="14" t="s">
        <v>8</v>
      </c>
      <c r="E4" s="14" t="s">
        <v>9</v>
      </c>
      <c r="F4" s="15" t="s">
        <v>10</v>
      </c>
      <c r="G4" s="13" t="s">
        <v>5</v>
      </c>
      <c r="H4" s="13" t="s">
        <v>6</v>
      </c>
      <c r="I4" s="13" t="s">
        <v>7</v>
      </c>
      <c r="J4" s="16" t="s">
        <v>11</v>
      </c>
      <c r="K4" s="16" t="s">
        <v>12</v>
      </c>
      <c r="L4" s="17" t="s">
        <v>10</v>
      </c>
    </row>
    <row r="5" spans="1:16" ht="39.950000000000003" customHeight="1" x14ac:dyDescent="0.3">
      <c r="A5" s="18"/>
      <c r="B5" s="13"/>
      <c r="C5" s="13"/>
      <c r="D5" s="15"/>
      <c r="E5" s="15"/>
      <c r="F5" s="19"/>
      <c r="G5" s="13"/>
      <c r="H5" s="13"/>
      <c r="I5" s="13"/>
      <c r="J5" s="15"/>
      <c r="K5" s="15"/>
      <c r="L5" s="17"/>
    </row>
    <row r="6" spans="1:16" ht="39.950000000000003" customHeight="1" x14ac:dyDescent="0.3">
      <c r="A6" s="20" t="s">
        <v>13</v>
      </c>
      <c r="B6" s="21"/>
      <c r="C6" s="21"/>
      <c r="D6" s="22">
        <f>+D7+D12+D13+D14+D17+D18+D19+D15</f>
        <v>9615455</v>
      </c>
      <c r="E6" s="22">
        <f t="shared" ref="E6" si="0">+E7+E12+E13+E14+E17+E18+E19+E15</f>
        <v>10610291</v>
      </c>
      <c r="F6" s="22">
        <f>+F7+F12+F13+F14+F17+F18+F19+F15</f>
        <v>994836</v>
      </c>
      <c r="G6" s="21" t="s">
        <v>13</v>
      </c>
      <c r="H6" s="21"/>
      <c r="I6" s="21"/>
      <c r="J6" s="22">
        <f>J7+J11+J12+J13+J14+J18+J19+J15+J17</f>
        <v>9615455</v>
      </c>
      <c r="K6" s="22">
        <f>K7+K11+K12+K13+K14+K18+K19+K15+K17</f>
        <v>10610291</v>
      </c>
      <c r="L6" s="23">
        <f>L7+L11+L12+L13+L14+L15+L17+L18+L19</f>
        <v>994836</v>
      </c>
    </row>
    <row r="7" spans="1:16" ht="39.950000000000003" customHeight="1" x14ac:dyDescent="0.3">
      <c r="A7" s="24" t="s">
        <v>14</v>
      </c>
      <c r="B7" s="25" t="s">
        <v>14</v>
      </c>
      <c r="C7" s="25"/>
      <c r="D7" s="26">
        <f>SUM(D8:D11)</f>
        <v>1811359</v>
      </c>
      <c r="E7" s="26">
        <f>SUM(E8:E11)</f>
        <v>2809042</v>
      </c>
      <c r="F7" s="22">
        <f>SUM(F8:F11)</f>
        <v>997683</v>
      </c>
      <c r="G7" s="25" t="s">
        <v>15</v>
      </c>
      <c r="H7" s="25"/>
      <c r="I7" s="25"/>
      <c r="J7" s="26">
        <f>SUM(J8:J10)</f>
        <v>1521551</v>
      </c>
      <c r="K7" s="26">
        <f>SUM(K8:K10)</f>
        <v>1520941</v>
      </c>
      <c r="L7" s="23">
        <f t="shared" ref="L7:L13" si="1">K7-J7</f>
        <v>-610</v>
      </c>
    </row>
    <row r="8" spans="1:16" ht="39.950000000000003" customHeight="1" x14ac:dyDescent="0.3">
      <c r="A8" s="27"/>
      <c r="B8" s="28"/>
      <c r="C8" s="25" t="s">
        <v>16</v>
      </c>
      <c r="D8" s="29">
        <v>988000</v>
      </c>
      <c r="E8" s="29">
        <v>993000</v>
      </c>
      <c r="F8" s="22">
        <f>E8-D8</f>
        <v>5000</v>
      </c>
      <c r="G8" s="30"/>
      <c r="H8" s="25" t="s">
        <v>17</v>
      </c>
      <c r="I8" s="25" t="s">
        <v>18</v>
      </c>
      <c r="J8" s="26">
        <v>866141</v>
      </c>
      <c r="K8" s="26">
        <v>862357</v>
      </c>
      <c r="L8" s="23">
        <f t="shared" si="1"/>
        <v>-3784</v>
      </c>
    </row>
    <row r="9" spans="1:16" ht="39.950000000000003" customHeight="1" x14ac:dyDescent="0.3">
      <c r="A9" s="31"/>
      <c r="B9" s="32"/>
      <c r="C9" s="25" t="s">
        <v>19</v>
      </c>
      <c r="D9" s="29">
        <v>0</v>
      </c>
      <c r="E9" s="29">
        <v>0</v>
      </c>
      <c r="F9" s="22">
        <f t="shared" ref="F9:F10" si="2">E9-D9</f>
        <v>0</v>
      </c>
      <c r="G9" s="30"/>
      <c r="H9" s="25" t="s">
        <v>20</v>
      </c>
      <c r="I9" s="25" t="s">
        <v>21</v>
      </c>
      <c r="J9" s="26">
        <v>392640</v>
      </c>
      <c r="K9" s="26">
        <v>382525</v>
      </c>
      <c r="L9" s="23">
        <f t="shared" si="1"/>
        <v>-10115</v>
      </c>
    </row>
    <row r="10" spans="1:16" ht="39.950000000000003" customHeight="1" x14ac:dyDescent="0.3">
      <c r="A10" s="31"/>
      <c r="B10" s="32"/>
      <c r="C10" s="25" t="s">
        <v>22</v>
      </c>
      <c r="D10" s="29">
        <v>0</v>
      </c>
      <c r="E10" s="29">
        <v>0</v>
      </c>
      <c r="F10" s="22">
        <f t="shared" si="2"/>
        <v>0</v>
      </c>
      <c r="G10" s="30"/>
      <c r="H10" s="25" t="s">
        <v>23</v>
      </c>
      <c r="I10" s="25" t="s">
        <v>24</v>
      </c>
      <c r="J10" s="26">
        <v>262770</v>
      </c>
      <c r="K10" s="26">
        <v>276059</v>
      </c>
      <c r="L10" s="23">
        <f t="shared" si="1"/>
        <v>13289</v>
      </c>
    </row>
    <row r="11" spans="1:16" ht="39.950000000000003" customHeight="1" x14ac:dyDescent="0.3">
      <c r="A11" s="33"/>
      <c r="B11" s="34"/>
      <c r="C11" s="25" t="s">
        <v>25</v>
      </c>
      <c r="D11" s="26">
        <v>823359</v>
      </c>
      <c r="E11" s="26">
        <v>1816042</v>
      </c>
      <c r="F11" s="22">
        <f>E11-D11</f>
        <v>992683</v>
      </c>
      <c r="G11" s="25" t="s">
        <v>26</v>
      </c>
      <c r="H11" s="25" t="s">
        <v>27</v>
      </c>
      <c r="I11" s="25" t="s">
        <v>27</v>
      </c>
      <c r="J11" s="26">
        <v>119976</v>
      </c>
      <c r="K11" s="26">
        <v>152606</v>
      </c>
      <c r="L11" s="23">
        <f t="shared" si="1"/>
        <v>32630</v>
      </c>
    </row>
    <row r="12" spans="1:16" ht="39.950000000000003" customHeight="1" x14ac:dyDescent="0.3">
      <c r="A12" s="24" t="s">
        <v>28</v>
      </c>
      <c r="B12" s="25" t="s">
        <v>28</v>
      </c>
      <c r="C12" s="25" t="s">
        <v>28</v>
      </c>
      <c r="D12" s="29">
        <v>5513578</v>
      </c>
      <c r="E12" s="29">
        <v>5510731</v>
      </c>
      <c r="F12" s="22">
        <f>E12-D12</f>
        <v>-2847</v>
      </c>
      <c r="G12" s="25" t="s">
        <v>29</v>
      </c>
      <c r="H12" s="25" t="s">
        <v>29</v>
      </c>
      <c r="I12" s="25" t="s">
        <v>29</v>
      </c>
      <c r="J12" s="26">
        <v>7398381</v>
      </c>
      <c r="K12" s="26">
        <v>8356588</v>
      </c>
      <c r="L12" s="23">
        <f t="shared" si="1"/>
        <v>958207</v>
      </c>
    </row>
    <row r="13" spans="1:16" ht="39.950000000000003" customHeight="1" x14ac:dyDescent="0.3">
      <c r="A13" s="24" t="s">
        <v>30</v>
      </c>
      <c r="B13" s="25" t="s">
        <v>30</v>
      </c>
      <c r="C13" s="25" t="s">
        <v>30</v>
      </c>
      <c r="D13" s="29">
        <v>190000</v>
      </c>
      <c r="E13" s="29">
        <v>190000</v>
      </c>
      <c r="F13" s="22">
        <f>E13-D13</f>
        <v>0</v>
      </c>
      <c r="G13" s="25" t="s">
        <v>31</v>
      </c>
      <c r="H13" s="25" t="s">
        <v>31</v>
      </c>
      <c r="I13" s="35" t="s">
        <v>31</v>
      </c>
      <c r="J13" s="26">
        <v>131000</v>
      </c>
      <c r="K13" s="26">
        <v>131000</v>
      </c>
      <c r="L13" s="23">
        <f t="shared" si="1"/>
        <v>0</v>
      </c>
      <c r="M13" s="36"/>
    </row>
    <row r="14" spans="1:16" ht="39.950000000000003" customHeight="1" x14ac:dyDescent="0.3">
      <c r="A14" s="24" t="s">
        <v>32</v>
      </c>
      <c r="B14" s="25" t="s">
        <v>32</v>
      </c>
      <c r="C14" s="25" t="s">
        <v>33</v>
      </c>
      <c r="D14" s="29">
        <v>9000</v>
      </c>
      <c r="E14" s="29">
        <v>9000</v>
      </c>
      <c r="F14" s="22">
        <f>E14-D14</f>
        <v>0</v>
      </c>
      <c r="G14" s="25" t="s">
        <v>34</v>
      </c>
      <c r="H14" s="25" t="s">
        <v>34</v>
      </c>
      <c r="I14" s="25" t="s">
        <v>34</v>
      </c>
      <c r="J14" s="37">
        <v>241947</v>
      </c>
      <c r="K14" s="37">
        <v>241556</v>
      </c>
      <c r="L14" s="23">
        <f>K14-J14</f>
        <v>-391</v>
      </c>
      <c r="M14" s="36"/>
    </row>
    <row r="15" spans="1:16" ht="22.5" customHeight="1" x14ac:dyDescent="0.3">
      <c r="A15" s="27" t="s">
        <v>35</v>
      </c>
      <c r="B15" s="28" t="s">
        <v>36</v>
      </c>
      <c r="C15" s="28" t="s">
        <v>37</v>
      </c>
      <c r="D15" s="38">
        <v>0</v>
      </c>
      <c r="E15" s="38">
        <v>0</v>
      </c>
      <c r="F15" s="39">
        <f t="shared" ref="F15" si="3">E15-D15</f>
        <v>0</v>
      </c>
      <c r="G15" s="28" t="s">
        <v>38</v>
      </c>
      <c r="H15" s="28" t="s">
        <v>39</v>
      </c>
      <c r="I15" s="28" t="s">
        <v>40</v>
      </c>
      <c r="J15" s="40">
        <v>171600</v>
      </c>
      <c r="K15" s="40">
        <v>171600</v>
      </c>
      <c r="L15" s="41">
        <f>K15-J15</f>
        <v>0</v>
      </c>
      <c r="M15" s="36"/>
    </row>
    <row r="16" spans="1:16" ht="22.5" customHeight="1" x14ac:dyDescent="0.3">
      <c r="A16" s="42"/>
      <c r="B16" s="43"/>
      <c r="C16" s="43"/>
      <c r="D16" s="44"/>
      <c r="E16" s="44"/>
      <c r="F16" s="45"/>
      <c r="G16" s="43"/>
      <c r="H16" s="43"/>
      <c r="I16" s="43"/>
      <c r="J16" s="46"/>
      <c r="K16" s="46"/>
      <c r="L16" s="47"/>
      <c r="M16" s="36"/>
    </row>
    <row r="17" spans="1:13" ht="43.5" customHeight="1" x14ac:dyDescent="0.3">
      <c r="A17" s="48" t="s">
        <v>41</v>
      </c>
      <c r="B17" s="49" t="s">
        <v>41</v>
      </c>
      <c r="C17" s="49" t="s">
        <v>41</v>
      </c>
      <c r="D17" s="50">
        <v>113000</v>
      </c>
      <c r="E17" s="50">
        <v>113000</v>
      </c>
      <c r="F17" s="51">
        <f>E17-D17</f>
        <v>0</v>
      </c>
      <c r="G17" s="49" t="s">
        <v>42</v>
      </c>
      <c r="H17" s="49" t="s">
        <v>42</v>
      </c>
      <c r="I17" s="25" t="s">
        <v>42</v>
      </c>
      <c r="J17" s="37">
        <v>1000</v>
      </c>
      <c r="K17" s="37">
        <v>1000</v>
      </c>
      <c r="L17" s="23">
        <f>K17-J17</f>
        <v>0</v>
      </c>
      <c r="M17" s="36"/>
    </row>
    <row r="18" spans="1:13" ht="39.950000000000003" customHeight="1" x14ac:dyDescent="0.3">
      <c r="A18" s="24" t="s">
        <v>43</v>
      </c>
      <c r="B18" s="25" t="s">
        <v>43</v>
      </c>
      <c r="C18" s="25" t="s">
        <v>43</v>
      </c>
      <c r="D18" s="29">
        <v>160000</v>
      </c>
      <c r="E18" s="29">
        <v>160000</v>
      </c>
      <c r="F18" s="22">
        <f>E18-D18</f>
        <v>0</v>
      </c>
      <c r="G18" s="25" t="s">
        <v>44</v>
      </c>
      <c r="H18" s="25" t="s">
        <v>44</v>
      </c>
      <c r="I18" s="25" t="s">
        <v>44</v>
      </c>
      <c r="J18" s="37">
        <v>5000</v>
      </c>
      <c r="K18" s="37">
        <v>15000</v>
      </c>
      <c r="L18" s="23">
        <f t="shared" ref="L18" si="4">K18-J18</f>
        <v>10000</v>
      </c>
      <c r="M18" s="36"/>
    </row>
    <row r="19" spans="1:13" ht="39.950000000000003" customHeight="1" thickBot="1" x14ac:dyDescent="0.35">
      <c r="A19" s="52" t="s">
        <v>45</v>
      </c>
      <c r="B19" s="53" t="s">
        <v>45</v>
      </c>
      <c r="C19" s="53" t="s">
        <v>45</v>
      </c>
      <c r="D19" s="54">
        <v>1818518</v>
      </c>
      <c r="E19" s="54">
        <v>1818518</v>
      </c>
      <c r="F19" s="55">
        <f>E19-D19</f>
        <v>0</v>
      </c>
      <c r="G19" s="53" t="s">
        <v>46</v>
      </c>
      <c r="H19" s="53" t="s">
        <v>46</v>
      </c>
      <c r="I19" s="53" t="s">
        <v>46</v>
      </c>
      <c r="J19" s="54">
        <v>25000</v>
      </c>
      <c r="K19" s="54">
        <v>20000</v>
      </c>
      <c r="L19" s="56">
        <f>K19-J19</f>
        <v>-5000</v>
      </c>
      <c r="M19" s="36"/>
    </row>
  </sheetData>
  <mergeCells count="28">
    <mergeCell ref="G15:G16"/>
    <mergeCell ref="H15:H16"/>
    <mergeCell ref="I15:I16"/>
    <mergeCell ref="J15:J16"/>
    <mergeCell ref="K15:K16"/>
    <mergeCell ref="L15:L16"/>
    <mergeCell ref="A15:A16"/>
    <mergeCell ref="B15:B16"/>
    <mergeCell ref="C15:C16"/>
    <mergeCell ref="D15:D16"/>
    <mergeCell ref="E15:E16"/>
    <mergeCell ref="F15:F16"/>
    <mergeCell ref="J4:J5"/>
    <mergeCell ref="K4:K5"/>
    <mergeCell ref="L4:L5"/>
    <mergeCell ref="A8:A11"/>
    <mergeCell ref="B8:B11"/>
    <mergeCell ref="G8:G10"/>
    <mergeCell ref="A1:L1"/>
    <mergeCell ref="A4:A5"/>
    <mergeCell ref="B4:B5"/>
    <mergeCell ref="C4:C5"/>
    <mergeCell ref="D4:D5"/>
    <mergeCell ref="E4:E5"/>
    <mergeCell ref="F4:F5"/>
    <mergeCell ref="G4:G5"/>
    <mergeCell ref="H4:H5"/>
    <mergeCell ref="I4:I5"/>
  </mergeCells>
  <phoneticPr fontId="3" type="noConversion"/>
  <pageMargins left="0.93000000715255737" right="0.62000000476837158" top="0.74777776002883911" bottom="0.74777776002883911" header="0.31486111879348755" footer="0.31486111879348755"/>
  <pageSetup paperSize="9" scale="3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2024 1차 추경예산 총괄표</vt:lpstr>
      <vt:lpstr>'2024 1차 추경예산 총괄표'!Print_Area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2024-07-26T01:20:38Z</dcterms:created>
  <dcterms:modified xsi:type="dcterms:W3CDTF">2024-07-26T01:21:12Z</dcterms:modified>
</cp:coreProperties>
</file>